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40940001MAC_87.643\"/>
    </mc:Choice>
  </mc:AlternateContent>
  <xr:revisionPtr revIDLastSave="0" documentId="8_{7B86AB98-48EB-432E-AFE0-E843AA28D150}" xr6:coauthVersionLast="47" xr6:coauthVersionMax="47" xr10:uidLastSave="{00000000-0000-0000-0000-000000000000}"/>
  <bookViews>
    <workbookView xWindow="-120" yWindow="-120" windowWidth="20730" windowHeight="11040" xr2:uid="{7C577DF1-80FD-471A-A45C-76D410EA1FA1}"/>
  </bookViews>
  <sheets>
    <sheet name="CAPA" sheetId="1" r:id="rId1"/>
    <sheet name="ORDEM BANCÁRIA" sheetId="2" r:id="rId2"/>
    <sheet name="FLUXO DE CAIXA" sheetId="3" r:id="rId3"/>
    <sheet name="COMPOSIÇÃO DAS DESPESAS" sheetId="4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 localSheetId="3">#REF!</definedName>
    <definedName name="_2">#REF!</definedName>
    <definedName name="_xlnm._FilterDatabase" localSheetId="3" hidden="1">'COMPOSIÇÃO DAS DESPESAS'!$A$5:$G$13</definedName>
    <definedName name="A" localSheetId="0">#REF!</definedName>
    <definedName name="A" localSheetId="3">#REF!</definedName>
    <definedName name="A" localSheetId="2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3">'COMPOSIÇÃO DAS DESPESAS'!$A$1:$G$13</definedName>
    <definedName name="_xlnm.Print_Area" localSheetId="2">'FLUXO DE CAIXA'!$A$1:$B$16</definedName>
    <definedName name="B" localSheetId="0">#REF!</definedName>
    <definedName name="B" localSheetId="3">#REF!</definedName>
    <definedName name="B" localSheetId="2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>[2]RecProprios!$E$1:$E$65536</definedName>
    <definedName name="E" localSheetId="0">#REF!</definedName>
    <definedName name="E" localSheetId="3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3">#REF!</definedName>
    <definedName name="fppfpfpfp" localSheetId="2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3">#REF!</definedName>
    <definedName name="LL" localSheetId="2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3">#REF!</definedName>
    <definedName name="o" localSheetId="2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>[2]Tabelas!$E$1:$E$3</definedName>
    <definedName name="z" localSheetId="0">#REF!</definedName>
    <definedName name="z" localSheetId="3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3" i="4" l="1"/>
  <c r="B12" i="3"/>
  <c r="B14" i="3" s="1"/>
  <c r="B16" i="3" s="1"/>
  <c r="B9" i="3"/>
</calcChain>
</file>

<file path=xl/sharedStrings.xml><?xml version="1.0" encoding="utf-8"?>
<sst xmlns="http://schemas.openxmlformats.org/spreadsheetml/2006/main" count="44" uniqueCount="29">
  <si>
    <t xml:space="preserve">  </t>
  </si>
  <si>
    <t>EMENDA N° 40940001</t>
  </si>
  <si>
    <t>SECRETARIA DE ESTADO DA SAÚDE DE SÃO PAULO</t>
  </si>
  <si>
    <t>RESOLUÇÃO SS Nº 177, DE 29 DE SETEMBRO DE 2025</t>
  </si>
  <si>
    <r>
      <t xml:space="preserve">INCREMENTO MAC - SENADORA </t>
    </r>
    <r>
      <rPr>
        <sz val="24"/>
        <color rgb="FF75787B"/>
        <rFont val="Verdana"/>
        <family val="2"/>
      </rPr>
      <t>MARA GABRILLI</t>
    </r>
    <r>
      <rPr>
        <sz val="25"/>
        <color rgb="FF75787B"/>
        <rFont val="Verdana"/>
        <family val="2"/>
      </rPr>
      <t xml:space="preserve"> - IMREA</t>
    </r>
  </si>
  <si>
    <t>ABRIL/2026</t>
  </si>
  <si>
    <t xml:space="preserve">Fluxo de Caixa Realizado </t>
  </si>
  <si>
    <t>Saldo inicial</t>
  </si>
  <si>
    <t>RECEITAS FINANCEIRAS</t>
  </si>
  <si>
    <t>Total</t>
  </si>
  <si>
    <t>Pagamentos de despesas</t>
  </si>
  <si>
    <t>MATERIAIS DE CONSUMO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</si>
  <si>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</si>
  <si>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</si>
  <si>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</si>
  <si>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</si>
  <si>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</si>
  <si>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</si>
  <si>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</si>
  <si>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</si>
  <si>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</si>
  <si>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ÓRTESES, PRÓTESES E MATERIAIS ESPECIAIS </t>
  </si>
  <si>
    <t xml:space="preserve">SALVAPE PRODUTOS ORTOPEDICOS LTDA                           </t>
  </si>
  <si>
    <t xml:space="preserve">OTTOBOCK DO BRASIL TECNICA ORTOPEDICA LTDA                  </t>
  </si>
  <si>
    <t xml:space="preserve">ANATOFEET COMERCIO E DISTRIBUICAO LTDA                      </t>
  </si>
  <si>
    <t xml:space="preserve">DILEPE INDUSTRIA E COMERCIO DE MATERIAIS ORTOPEDICOS LTDA   </t>
  </si>
  <si>
    <t xml:space="preserve">SANKO-ESPUMAS INDUSTRIA E COMERCIO LTDA                     </t>
  </si>
  <si>
    <t xml:space="preserve">AMAZONAS COMERCIAL ELETRICA LTDA                           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</si>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</sst>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[Red]\-#,##0.00\ "/>
    <numFmt numFmtId="165" formatCode="_(* #,##0.00_);_(* \(#,##0.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4"/>
      <color rgb="FF75787B"/>
      <name val="Verdana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4" fillId="0" borderId="0" xfId="2" quotePrefix="1" applyFont="1"/>
    <xf numFmtId="0" fontId="8" fillId="0" borderId="0" xfId="2"/>
    <xf numFmtId="0" fontId="9" fillId="0" borderId="0" xfId="3" applyFont="1" applyAlignment="1">
      <alignment vertical="center"/>
    </xf>
    <xf numFmtId="0" fontId="1" fillId="0" borderId="0" xfId="4"/>
    <xf numFmtId="0" fontId="9" fillId="0" borderId="0" xfId="5" applyFont="1" applyAlignment="1">
      <alignment vertical="center"/>
    </xf>
    <xf numFmtId="0" fontId="10" fillId="0" borderId="0" xfId="5" applyFont="1" applyAlignment="1">
      <alignment horizontal="center" vertical="center"/>
    </xf>
    <xf numFmtId="0" fontId="11" fillId="0" borderId="0" xfId="5" applyFont="1" applyAlignment="1">
      <alignment vertical="center"/>
    </xf>
    <xf numFmtId="0" fontId="12" fillId="0" borderId="1" xfId="5" applyFont="1" applyBorder="1" applyAlignment="1">
      <alignment vertical="center" wrapText="1"/>
    </xf>
    <xf numFmtId="4" fontId="12" fillId="0" borderId="2" xfId="5" applyNumberFormat="1" applyFont="1" applyBorder="1" applyAlignment="1">
      <alignment vertical="center"/>
    </xf>
    <xf numFmtId="0" fontId="13" fillId="0" borderId="3" xfId="5" applyFont="1" applyBorder="1" applyAlignment="1">
      <alignment horizontal="left" vertical="center" wrapText="1"/>
    </xf>
    <xf numFmtId="4" fontId="13" fillId="0" borderId="4" xfId="3" applyNumberFormat="1" applyFont="1" applyBorder="1" applyAlignment="1">
      <alignment vertical="center"/>
    </xf>
    <xf numFmtId="0" fontId="12" fillId="0" borderId="0" xfId="3" applyFont="1" applyAlignment="1">
      <alignment horizontal="left" vertical="center" wrapText="1"/>
    </xf>
    <xf numFmtId="4" fontId="12" fillId="0" borderId="0" xfId="3" applyNumberFormat="1" applyFont="1" applyAlignment="1">
      <alignment vertical="center"/>
    </xf>
    <xf numFmtId="0" fontId="12" fillId="3" borderId="3" xfId="3" applyFont="1" applyFill="1" applyBorder="1" applyAlignment="1">
      <alignment horizontal="left" vertical="center" wrapText="1"/>
    </xf>
    <xf numFmtId="4" fontId="12" fillId="3" borderId="4" xfId="3" applyNumberFormat="1" applyFont="1" applyFill="1" applyBorder="1" applyAlignment="1">
      <alignment vertical="center"/>
    </xf>
    <xf numFmtId="0" fontId="14" fillId="0" borderId="0" xfId="3" applyFont="1" applyAlignment="1">
      <alignment vertical="center" wrapText="1"/>
    </xf>
    <xf numFmtId="4" fontId="14" fillId="0" borderId="0" xfId="3" applyNumberFormat="1" applyFont="1" applyAlignment="1">
      <alignment vertical="center"/>
    </xf>
    <xf numFmtId="4" fontId="1" fillId="0" borderId="0" xfId="4" applyNumberFormat="1"/>
    <xf numFmtId="0" fontId="12" fillId="3" borderId="3" xfId="3" applyFont="1" applyFill="1" applyBorder="1" applyAlignment="1">
      <alignment horizontal="left" vertical="center"/>
    </xf>
    <xf numFmtId="4" fontId="15" fillId="3" borderId="4" xfId="3" applyNumberFormat="1" applyFont="1" applyFill="1" applyBorder="1" applyAlignment="1">
      <alignment vertical="center"/>
    </xf>
    <xf numFmtId="0" fontId="11" fillId="0" borderId="0" xfId="3" applyFont="1"/>
    <xf numFmtId="4" fontId="11" fillId="0" borderId="0" xfId="3" applyNumberFormat="1" applyFont="1"/>
    <xf numFmtId="0" fontId="16" fillId="4" borderId="5" xfId="3" applyFont="1" applyFill="1" applyBorder="1" applyAlignment="1">
      <alignment vertical="center"/>
    </xf>
    <xf numFmtId="164" fontId="16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7" fillId="0" borderId="0" xfId="3" applyFont="1"/>
    <xf numFmtId="0" fontId="18" fillId="0" borderId="0" xfId="6" applyFont="1" applyAlignment="1">
      <alignment horizontal="center" vertical="center"/>
    </xf>
    <xf numFmtId="0" fontId="1" fillId="0" borderId="0" xfId="6" applyAlignment="1">
      <alignment vertical="center"/>
    </xf>
    <xf numFmtId="0" fontId="1" fillId="0" borderId="0" xfId="6" applyAlignment="1">
      <alignment horizontal="center"/>
    </xf>
    <xf numFmtId="0" fontId="1" fillId="0" borderId="0" xfId="6" applyAlignment="1">
      <alignment horizontal="left" indent="1"/>
    </xf>
    <xf numFmtId="14" fontId="1" fillId="0" borderId="0" xfId="6" applyNumberFormat="1" applyAlignment="1">
      <alignment horizontal="left" indent="1"/>
    </xf>
    <xf numFmtId="0" fontId="1" fillId="0" borderId="0" xfId="6" applyAlignment="1">
      <alignment horizontal="left" indent="2"/>
    </xf>
    <xf numFmtId="4" fontId="1" fillId="0" borderId="0" xfId="6" applyNumberFormat="1" applyAlignment="1">
      <alignment horizontal="right"/>
    </xf>
    <xf numFmtId="0" fontId="1" fillId="0" borderId="0" xfId="6"/>
    <xf numFmtId="0" fontId="19" fillId="0" borderId="0" xfId="6" applyFont="1" applyAlignment="1">
      <alignment horizontal="center" vertical="center"/>
    </xf>
    <xf numFmtId="0" fontId="20" fillId="0" borderId="0" xfId="6" applyFont="1" applyAlignment="1">
      <alignment vertical="center"/>
    </xf>
    <xf numFmtId="0" fontId="21" fillId="0" borderId="0" xfId="6" applyFont="1" applyAlignment="1">
      <alignment vertical="center" wrapText="1"/>
    </xf>
    <xf numFmtId="0" fontId="21" fillId="0" borderId="0" xfId="6" applyFont="1" applyAlignment="1">
      <alignment horizontal="center" vertical="center" wrapText="1"/>
    </xf>
    <xf numFmtId="165" fontId="22" fillId="0" borderId="0" xfId="6" applyNumberFormat="1" applyFont="1" applyAlignment="1">
      <alignment vertical="center"/>
    </xf>
    <xf numFmtId="0" fontId="23" fillId="0" borderId="0" xfId="6" applyFont="1" applyAlignment="1">
      <alignment vertical="center"/>
    </xf>
    <xf numFmtId="0" fontId="24" fillId="5" borderId="7" xfId="6" applyFont="1" applyFill="1" applyBorder="1" applyAlignment="1">
      <alignment horizontal="center" vertical="center"/>
    </xf>
    <xf numFmtId="14" fontId="25" fillId="5" borderId="7" xfId="6" applyNumberFormat="1" applyFont="1" applyFill="1" applyBorder="1" applyAlignment="1">
      <alignment horizontal="center" vertical="center"/>
    </xf>
    <xf numFmtId="14" fontId="25" fillId="5" borderId="7" xfId="6" applyNumberFormat="1" applyFont="1" applyFill="1" applyBorder="1" applyAlignment="1">
      <alignment horizontal="center" vertical="center" wrapText="1"/>
    </xf>
    <xf numFmtId="0" fontId="26" fillId="0" borderId="0" xfId="6" applyFont="1" applyAlignment="1">
      <alignment horizontal="center"/>
    </xf>
    <xf numFmtId="0" fontId="27" fillId="0" borderId="7" xfId="7" quotePrefix="1" applyNumberFormat="1" applyFont="1" applyFill="1" applyBorder="1" applyAlignment="1">
      <alignment horizontal="center" vertical="center"/>
    </xf>
    <xf numFmtId="0" fontId="28" fillId="0" borderId="7" xfId="7" applyNumberFormat="1" applyFont="1" applyFill="1" applyBorder="1" applyAlignment="1">
      <alignment horizontal="center" vertical="center"/>
    </xf>
    <xf numFmtId="0" fontId="22" fillId="0" borderId="7" xfId="3" applyFont="1" applyBorder="1" applyAlignment="1">
      <alignment vertical="center"/>
    </xf>
    <xf numFmtId="0" fontId="22" fillId="0" borderId="7" xfId="3" applyFont="1" applyBorder="1" applyAlignment="1">
      <alignment horizontal="center" vertical="center"/>
    </xf>
    <xf numFmtId="165" fontId="22" fillId="0" borderId="7" xfId="3" applyNumberFormat="1" applyFont="1" applyBorder="1" applyAlignment="1">
      <alignment horizontal="center"/>
    </xf>
    <xf numFmtId="14" fontId="22" fillId="0" borderId="7" xfId="3" applyNumberFormat="1" applyFont="1" applyBorder="1" applyAlignment="1">
      <alignment horizontal="center"/>
    </xf>
    <xf numFmtId="0" fontId="29" fillId="5" borderId="8" xfId="6" applyFont="1" applyFill="1" applyBorder="1" applyAlignment="1">
      <alignment horizontal="left" vertical="center" indent="1"/>
    </xf>
    <xf numFmtId="0" fontId="29" fillId="5" borderId="9" xfId="6" applyFont="1" applyFill="1" applyBorder="1" applyAlignment="1">
      <alignment horizontal="left" vertical="center" indent="1"/>
    </xf>
    <xf numFmtId="0" fontId="29" fillId="5" borderId="10" xfId="6" applyFont="1" applyFill="1" applyBorder="1" applyAlignment="1">
      <alignment horizontal="left" vertical="center" indent="1"/>
    </xf>
    <xf numFmtId="165" fontId="29" fillId="5" borderId="11" xfId="6" applyNumberFormat="1" applyFont="1" applyFill="1" applyBorder="1" applyAlignment="1">
      <alignment vertical="center"/>
    </xf>
    <xf numFmtId="0" fontId="30" fillId="0" borderId="0" xfId="6" applyFont="1" applyAlignment="1">
      <alignment horizontal="center" vertical="center"/>
    </xf>
    <xf numFmtId="0" fontId="30" fillId="0" borderId="0" xfId="6" applyFont="1" applyAlignment="1">
      <alignment vertical="center"/>
    </xf>
  </cellXfs>
  <cellStyles count="8">
    <cellStyle name="Normal" xfId="0" builtinId="0"/>
    <cellStyle name="Normal 2 2" xfId="3" xr:uid="{C2039DBD-4E3C-4691-B56D-84E2A63F98CC}"/>
    <cellStyle name="Normal 2 2 2 2 12 2" xfId="5" xr:uid="{0507CDE5-592A-469B-B9CE-FDDCFD4F1981}"/>
    <cellStyle name="Normal 3" xfId="2" xr:uid="{F75547BA-2784-4CAC-90F7-F874D28653BD}"/>
    <cellStyle name="Normal 3 2 2" xfId="1" xr:uid="{4A418DE7-10BC-4A1E-A1CB-95BA49D8F7EE}"/>
    <cellStyle name="Normal 3 2 2 2" xfId="6" xr:uid="{6AF18644-C934-40C3-9B60-D6ACF5FA6E27}"/>
    <cellStyle name="Normal 4" xfId="4" xr:uid="{155F3E50-E357-414A-A706-F55558CA47AE}"/>
    <cellStyle name="Vírgula 3 2 2" xfId="7" xr:uid="{426CD6FE-2A01-4343-9199-30BE3B6F05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B5388C3-4F3B-44D6-BA07-A4D84C57C7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986658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08757E2-A221-4C04-8A9D-665CFEDE7A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152400</xdr:rowOff>
    </xdr:from>
    <xdr:to>
      <xdr:col>9</xdr:col>
      <xdr:colOff>114181</xdr:colOff>
      <xdr:row>30</xdr:row>
      <xdr:rowOff>28575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6D79735-613A-4B69-B9F1-8B7BE39B7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8175"/>
          <a:ext cx="5600581" cy="447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C0FF12E-750D-4334-9F3C-A64C1FBB81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981074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C039200-20B5-41BD-9450-E120AB8BD2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1858624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43%20-%20PORT.7571/4-%20Abril.26/87.643%20-%20PORT.%207571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643%20-%20PORT.7571\4-%20Abril.26\87.643%20-%20PORT.%207571-%2004.26.xlsx" TargetMode="External"/><Relationship Id="rId1" Type="http://schemas.openxmlformats.org/officeDocument/2006/relationships/externalLinkPath" Target="/Controladoria/Projetos%20Controladoria/Subven&#231;&#245;es/SES/ativas/SES%20-%202026/3%20-%20PORTARIAS/87.643%20-%20PORT.7571/4-%20Abril.26/87.643%20-%20PORT.%207571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  <sheetName val="COMPOSIÇÃO DAS DESP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B615C-22F4-4DA2-B1C1-88D214186484}">
  <dimension ref="A1:N8"/>
  <sheetViews>
    <sheetView showGridLines="0" tabSelected="1" zoomScale="70" zoomScaleNormal="70" workbookViewId="0">
      <selection activeCell="I15" sqref="I15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E5DDC-6E01-4D8B-BA11-C5FEF5F7EAA3}">
  <dimension ref="A6"/>
  <sheetViews>
    <sheetView showGridLines="0" workbookViewId="0">
      <selection activeCell="G13" sqref="G13"/>
    </sheetView>
  </sheetViews>
  <sheetFormatPr defaultRowHeight="12.75" x14ac:dyDescent="0.2"/>
  <cols>
    <col min="1" max="16384" width="9.140625" style="10"/>
  </cols>
  <sheetData>
    <row r="6" spans="1:1" ht="30.75" x14ac:dyDescent="0.4">
      <c r="A6" s="9"/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29E59-36E7-4946-A44C-A0D5BD3639A4}">
  <dimension ref="A1:E20"/>
  <sheetViews>
    <sheetView showGridLines="0" zoomScale="85" zoomScaleNormal="85" workbookViewId="0">
      <selection activeCell="G13" sqref="G13"/>
    </sheetView>
  </sheetViews>
  <sheetFormatPr defaultRowHeight="15" x14ac:dyDescent="0.25"/>
  <cols>
    <col min="1" max="1" width="61.7109375" style="29" customWidth="1"/>
    <col min="2" max="2" width="38.28515625" style="29" customWidth="1"/>
    <col min="3" max="3" width="20.7109375" style="12" bestFit="1" customWidth="1"/>
    <col min="4" max="4" width="12" style="12" bestFit="1" customWidth="1"/>
    <col min="5" max="16384" width="9.140625" style="12"/>
  </cols>
  <sheetData>
    <row r="1" spans="1:5" ht="52.15" customHeight="1" x14ac:dyDescent="0.25">
      <c r="A1" s="11"/>
      <c r="B1" s="11"/>
    </row>
    <row r="2" spans="1:5" ht="27" customHeight="1" x14ac:dyDescent="0.25">
      <c r="A2" s="13"/>
      <c r="B2" s="13"/>
    </row>
    <row r="3" spans="1:5" ht="37.9" customHeight="1" x14ac:dyDescent="0.25">
      <c r="A3" s="14" t="s">
        <v>6</v>
      </c>
      <c r="B3" s="14"/>
    </row>
    <row r="4" spans="1:5" ht="25.15" customHeight="1" x14ac:dyDescent="0.25">
      <c r="A4" s="15"/>
      <c r="B4" s="15"/>
    </row>
    <row r="5" spans="1:5" ht="14.45" customHeight="1" x14ac:dyDescent="0.25">
      <c r="A5" s="15"/>
      <c r="B5" s="15"/>
    </row>
    <row r="6" spans="1:5" ht="14.45" customHeight="1" thickBot="1" x14ac:dyDescent="0.3">
      <c r="A6" s="16" t="s">
        <v>7</v>
      </c>
      <c r="B6" s="17">
        <v>1317365.3199999998</v>
      </c>
    </row>
    <row r="7" spans="1:5" ht="27.6" customHeight="1" x14ac:dyDescent="0.25">
      <c r="A7" s="18" t="s">
        <v>8</v>
      </c>
      <c r="B7" s="19">
        <v>13676.67</v>
      </c>
    </row>
    <row r="8" spans="1:5" x14ac:dyDescent="0.25">
      <c r="A8" s="20"/>
      <c r="B8" s="21"/>
    </row>
    <row r="9" spans="1:5" x14ac:dyDescent="0.25">
      <c r="A9" s="22" t="s">
        <v>9</v>
      </c>
      <c r="B9" s="23">
        <f>SUM(B7:B7)</f>
        <v>13676.67</v>
      </c>
    </row>
    <row r="10" spans="1:5" x14ac:dyDescent="0.25">
      <c r="A10" s="20"/>
      <c r="B10" s="21"/>
    </row>
    <row r="11" spans="1:5" ht="27.6" customHeight="1" x14ac:dyDescent="0.25">
      <c r="A11" s="24" t="s">
        <v>10</v>
      </c>
      <c r="B11" s="25"/>
    </row>
    <row r="12" spans="1:5" ht="27.6" customHeight="1" x14ac:dyDescent="0.25">
      <c r="A12" s="18" t="s">
        <v>11</v>
      </c>
      <c r="B12" s="19">
        <f>'COMPOSIÇÃO DAS DESPESAS'!F13</f>
        <v>-21138.26</v>
      </c>
      <c r="C12" s="26"/>
      <c r="D12" s="26"/>
    </row>
    <row r="13" spans="1:5" x14ac:dyDescent="0.25">
      <c r="A13" s="20"/>
      <c r="B13" s="21"/>
    </row>
    <row r="14" spans="1:5" ht="27.6" customHeight="1" x14ac:dyDescent="0.25">
      <c r="A14" s="27" t="s">
        <v>9</v>
      </c>
      <c r="B14" s="28">
        <f>SUM(B12:B13)</f>
        <v>-21138.26</v>
      </c>
      <c r="C14" s="26"/>
    </row>
    <row r="15" spans="1:5" x14ac:dyDescent="0.25">
      <c r="B15" s="30"/>
    </row>
    <row r="16" spans="1:5" ht="27.6" customHeight="1" thickBot="1" x14ac:dyDescent="0.3">
      <c r="A16" s="31" t="s">
        <v>12</v>
      </c>
      <c r="B16" s="32">
        <f>B6+B9+B14</f>
        <v>1309903.7299999997</v>
      </c>
      <c r="D16" s="33"/>
      <c r="E16" s="33"/>
    </row>
    <row r="20" spans="1:2" x14ac:dyDescent="0.25">
      <c r="A20" s="34"/>
      <c r="B20" s="30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A6580-740F-4724-89C8-845B5996CB3D}">
  <dimension ref="A1:G13"/>
  <sheetViews>
    <sheetView showGridLines="0" zoomScaleNormal="100" workbookViewId="0">
      <selection activeCell="G13" sqref="G13"/>
    </sheetView>
  </sheetViews>
  <sheetFormatPr defaultRowHeight="15" x14ac:dyDescent="0.25"/>
  <cols>
    <col min="1" max="1" width="6.140625" style="37" customWidth="1"/>
    <col min="2" max="2" width="13.42578125" style="37" customWidth="1"/>
    <col min="3" max="3" width="45.28515625" style="38" bestFit="1" customWidth="1"/>
    <col min="4" max="4" width="35" style="38" customWidth="1"/>
    <col min="5" max="5" width="45" style="38" customWidth="1"/>
    <col min="6" max="6" width="18.28515625" style="41" bestFit="1" customWidth="1"/>
    <col min="7" max="7" width="14.85546875" style="39" customWidth="1"/>
    <col min="8" max="16384" width="9.140625" style="42"/>
  </cols>
  <sheetData>
    <row r="1" spans="1:7" s="36" customFormat="1" ht="53.25" customHeight="1" x14ac:dyDescent="0.25">
      <c r="A1" s="35"/>
      <c r="B1" s="35"/>
      <c r="C1" s="35"/>
      <c r="D1" s="35"/>
      <c r="E1" s="35"/>
      <c r="F1" s="35"/>
      <c r="G1" s="35"/>
    </row>
    <row r="2" spans="1:7" ht="12" customHeight="1" x14ac:dyDescent="0.25">
      <c r="E2" s="39"/>
      <c r="F2" s="40"/>
      <c r="G2" s="41"/>
    </row>
    <row r="3" spans="1:7" s="44" customFormat="1" ht="20.100000000000001" customHeight="1" x14ac:dyDescent="0.25">
      <c r="A3" s="43" t="s">
        <v>13</v>
      </c>
      <c r="B3" s="43"/>
      <c r="C3" s="43"/>
      <c r="D3" s="43"/>
      <c r="E3" s="43"/>
      <c r="F3" s="43"/>
      <c r="G3" s="43"/>
    </row>
    <row r="4" spans="1:7" s="48" customFormat="1" ht="13.5" customHeight="1" x14ac:dyDescent="0.25">
      <c r="A4" s="45"/>
      <c r="B4" s="46"/>
      <c r="C4" s="45"/>
      <c r="D4" s="45"/>
      <c r="E4" s="45"/>
      <c r="F4" s="47"/>
      <c r="G4" s="45"/>
    </row>
    <row r="5" spans="1:7" s="52" customFormat="1" ht="27" customHeight="1" x14ac:dyDescent="0.2">
      <c r="A5" s="49" t="s">
        <v>14</v>
      </c>
      <c r="B5" s="49" t="s">
        <v>15</v>
      </c>
      <c r="C5" s="49" t="s">
        <v>16</v>
      </c>
      <c r="D5" s="49" t="s">
        <v>17</v>
      </c>
      <c r="E5" s="49" t="s">
        <v>18</v>
      </c>
      <c r="F5" s="50" t="s">
        <v>19</v>
      </c>
      <c r="G5" s="51" t="s">
        <v>20</v>
      </c>
    </row>
    <row r="6" spans="1:7" s="37" customFormat="1" x14ac:dyDescent="0.25">
      <c r="A6" s="53">
        <v>1</v>
      </c>
      <c r="B6" s="54">
        <v>57935</v>
      </c>
      <c r="C6" s="55" t="s">
        <v>21</v>
      </c>
      <c r="D6" s="56" t="s">
        <v>11</v>
      </c>
      <c r="E6" s="55" t="s">
        <v>22</v>
      </c>
      <c r="F6" s="57">
        <v>-7909.59</v>
      </c>
      <c r="G6" s="58">
        <v>46118</v>
      </c>
    </row>
    <row r="7" spans="1:7" s="37" customFormat="1" x14ac:dyDescent="0.25">
      <c r="A7" s="53">
        <v>2</v>
      </c>
      <c r="B7" s="54">
        <v>236570</v>
      </c>
      <c r="C7" s="55" t="s">
        <v>21</v>
      </c>
      <c r="D7" s="56" t="s">
        <v>11</v>
      </c>
      <c r="E7" s="55" t="s">
        <v>23</v>
      </c>
      <c r="F7" s="57">
        <v>-1766.79</v>
      </c>
      <c r="G7" s="58">
        <v>46125</v>
      </c>
    </row>
    <row r="8" spans="1:7" s="37" customFormat="1" x14ac:dyDescent="0.25">
      <c r="A8" s="53">
        <v>3</v>
      </c>
      <c r="B8" s="54">
        <v>7171</v>
      </c>
      <c r="C8" s="55" t="s">
        <v>21</v>
      </c>
      <c r="D8" s="56" t="s">
        <v>11</v>
      </c>
      <c r="E8" s="55" t="s">
        <v>24</v>
      </c>
      <c r="F8" s="57">
        <v>-3866.32</v>
      </c>
      <c r="G8" s="58">
        <v>46127</v>
      </c>
    </row>
    <row r="9" spans="1:7" s="37" customFormat="1" x14ac:dyDescent="0.25">
      <c r="A9" s="53">
        <v>4</v>
      </c>
      <c r="B9" s="54">
        <v>236964</v>
      </c>
      <c r="C9" s="55" t="s">
        <v>21</v>
      </c>
      <c r="D9" s="56" t="s">
        <v>11</v>
      </c>
      <c r="E9" s="55" t="s">
        <v>23</v>
      </c>
      <c r="F9" s="57">
        <v>-1181.25</v>
      </c>
      <c r="G9" s="58">
        <v>46132</v>
      </c>
    </row>
    <row r="10" spans="1:7" s="37" customFormat="1" x14ac:dyDescent="0.25">
      <c r="A10" s="53">
        <v>5</v>
      </c>
      <c r="B10" s="54">
        <v>274795</v>
      </c>
      <c r="C10" s="55" t="s">
        <v>21</v>
      </c>
      <c r="D10" s="56" t="s">
        <v>11</v>
      </c>
      <c r="E10" s="55" t="s">
        <v>25</v>
      </c>
      <c r="F10" s="57">
        <v>-1782.6</v>
      </c>
      <c r="G10" s="58">
        <v>46139</v>
      </c>
    </row>
    <row r="11" spans="1:7" s="37" customFormat="1" x14ac:dyDescent="0.25">
      <c r="A11" s="53">
        <v>6</v>
      </c>
      <c r="B11" s="54">
        <v>29919</v>
      </c>
      <c r="C11" s="55" t="s">
        <v>21</v>
      </c>
      <c r="D11" s="56" t="s">
        <v>11</v>
      </c>
      <c r="E11" s="55" t="s">
        <v>26</v>
      </c>
      <c r="F11" s="57">
        <v>-3827.21</v>
      </c>
      <c r="G11" s="58">
        <v>46140</v>
      </c>
    </row>
    <row r="12" spans="1:7" s="37" customFormat="1" ht="15.75" thickBot="1" x14ac:dyDescent="0.3">
      <c r="A12" s="53">
        <v>7</v>
      </c>
      <c r="B12" s="54">
        <v>3380</v>
      </c>
      <c r="C12" s="55" t="s">
        <v>21</v>
      </c>
      <c r="D12" s="56" t="s">
        <v>11</v>
      </c>
      <c r="E12" s="55" t="s">
        <v>27</v>
      </c>
      <c r="F12" s="57">
        <v>-804.5</v>
      </c>
      <c r="G12" s="58">
        <v>46142</v>
      </c>
    </row>
    <row r="13" spans="1:7" s="64" customFormat="1" ht="26.45" customHeight="1" thickBot="1" x14ac:dyDescent="0.3">
      <c r="A13" s="59" t="s">
        <v>28</v>
      </c>
      <c r="B13" s="60"/>
      <c r="C13" s="60"/>
      <c r="D13" s="60"/>
      <c r="E13" s="61"/>
      <c r="F13" s="62">
        <f>SUM(F6:F12)</f>
        <v>-21138.26</v>
      </c>
      <c r="G13" s="63"/>
    </row>
  </sheetData>
  <autoFilter ref="A5:G13" xr:uid="{3B284A6B-02DB-4AC5-8CB7-6E757353B477}"/>
  <mergeCells count="3">
    <mergeCell ref="A1:G1"/>
    <mergeCell ref="A3:G3"/>
    <mergeCell ref="A13:E13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1713626-2328-4634-A8F2-7AC8A66E765B}"/>
</file>

<file path=customXml/itemProps2.xml><?xml version="1.0" encoding="utf-8"?>
<ds:datastoreItem xmlns:ds="http://schemas.openxmlformats.org/officeDocument/2006/customXml" ds:itemID="{53B6D016-7F56-4E1E-B4F7-FC7122B97509}"/>
</file>

<file path=customXml/itemProps3.xml><?xml version="1.0" encoding="utf-8"?>
<ds:datastoreItem xmlns:ds="http://schemas.openxmlformats.org/officeDocument/2006/customXml" ds:itemID="{34AE2A12-BF93-4DF3-BC3A-8FD331EB4C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'COMPOSIÇÃO DAS DESPESAS'!Titulos_de_impressao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2026-05-19T11:38:33Z</dcterms:created>
  <dcterms:modified xsi:type="dcterms:W3CDTF">2026-05-19T11:39:41Z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952100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